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 defaultThemeVersion="124226"/>
  <xr:revisionPtr revIDLastSave="0" documentId="8_{A886E4A0-C29A-49F7-AA0F-C0FB15FCC36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2" i="12" l="1"/>
  <c r="AC13" i="12"/>
  <c r="AB11" i="12"/>
  <c r="AC11" i="12" s="1"/>
  <c r="AB12" i="12"/>
  <c r="AB13" i="12"/>
  <c r="AB5" i="12" l="1"/>
  <c r="AC5" i="12" s="1"/>
  <c r="AB9" i="12"/>
  <c r="AC9" i="12" s="1"/>
  <c r="AB10" i="12"/>
  <c r="AC10" i="12" s="1"/>
  <c r="V10" i="12"/>
  <c r="X10" i="12" s="1"/>
  <c r="V9" i="12"/>
  <c r="X9" i="12" s="1"/>
</calcChain>
</file>

<file path=xl/sharedStrings.xml><?xml version="1.0" encoding="utf-8"?>
<sst xmlns="http://schemas.openxmlformats.org/spreadsheetml/2006/main" count="22" uniqueCount="16">
  <si>
    <t>suma 5 miesięcy</t>
  </si>
  <si>
    <t>kasa</t>
  </si>
  <si>
    <t xml:space="preserve">Kasa przykładowa </t>
  </si>
  <si>
    <t>Przykładowy sposób wypełnienia formularza ofertowego w zakresie ceny oferty</t>
  </si>
  <si>
    <t xml:space="preserve">Tabela do wyliczenia wysokości zabezpieczenia umowy </t>
  </si>
  <si>
    <t xml:space="preserve">Przykładowy sposób wyliczenia zabezpieczenia umowy dla Zadania X - Kasa przykładowa </t>
  </si>
  <si>
    <t>wysokość zabezpieczenie umowy</t>
  </si>
  <si>
    <t>proponowane wynagrodzenie w zł brutto od każdych 100 zł netto sprzedanych biletów PKP SKM</t>
  </si>
  <si>
    <r>
      <t xml:space="preserve">Zadanie X – Kasa przykładowa  </t>
    </r>
    <r>
      <rPr>
        <sz val="10"/>
        <color theme="1"/>
        <rFont val="Arial"/>
        <family val="2"/>
        <charset val="238"/>
      </rPr>
      <t xml:space="preserve"> – </t>
    </r>
    <r>
      <rPr>
        <b/>
        <sz val="10"/>
        <color theme="1"/>
        <rFont val="Arial"/>
        <family val="2"/>
        <charset val="238"/>
      </rPr>
      <t>za cenę netto</t>
    </r>
    <r>
      <rPr>
        <sz val="10"/>
        <color theme="1"/>
        <rFont val="Arial"/>
        <family val="2"/>
        <charset val="238"/>
      </rPr>
      <t xml:space="preserve"> 5,20</t>
    </r>
    <r>
      <rPr>
        <b/>
        <sz val="10"/>
        <color theme="1"/>
        <rFont val="Arial"/>
        <family val="2"/>
        <charset val="238"/>
      </rPr>
      <t xml:space="preserve"> PLN</t>
    </r>
    <r>
      <rPr>
        <sz val="10"/>
        <color theme="1"/>
        <rFont val="Arial"/>
        <family val="2"/>
        <charset val="238"/>
      </rPr>
      <t xml:space="preserve"> (słownie złotych: pięć złotych 20/100) plus podatek VAT w wysokości 23%, co daje cenę brutto 6,39 PLN (słownie złotych: sześć zł 39/100). </t>
    </r>
  </si>
  <si>
    <t>Luzino</t>
  </si>
  <si>
    <t>Wejherowo</t>
  </si>
  <si>
    <t>Gdynia Leszczynki</t>
  </si>
  <si>
    <t>Gdańsk Żabianka AWFiS</t>
  </si>
  <si>
    <t>Gdańsk Oliwa</t>
  </si>
  <si>
    <t>szacowany obrót 2 lata</t>
  </si>
  <si>
    <t>szacowane wynagrodzenie za okres 2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</si>
</sst>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</cellXfs>
  <cellStyles count="5">
    <cellStyle name="Dziesiętny 2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  <cellStyle name="Walutowy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workbookViewId="0">
      <selection activeCell="AA15" sqref="AA15"/>
    </sheetView>
  </sheetViews>
  <sheetFormatPr defaultRowHeight="15"/>
  <cols>
    <col min="1" max="1" width="50.28515625" customWidth="1"/>
    <col min="2" max="25" width="0" hidden="1" customWidth="1"/>
    <col min="26" max="26" width="25" customWidth="1"/>
    <col min="27" max="27" width="14.85546875" customWidth="1"/>
    <col min="28" max="28" width="16.140625" customWidth="1"/>
    <col min="29" max="29" width="22.28515625" customWidth="1"/>
  </cols>
  <sheetData>
    <row r="1" spans="1:29" ht="32.25" customHeight="1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42" customHeight="1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38.25" customHeight="1">
      <c r="A3" s="12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72" customHeight="1">
      <c r="A4" s="7" t="s">
        <v>1</v>
      </c>
      <c r="B4" s="14">
        <v>1</v>
      </c>
      <c r="C4" s="14"/>
      <c r="D4" s="14"/>
      <c r="E4" s="14"/>
      <c r="F4" s="14">
        <v>2</v>
      </c>
      <c r="G4" s="14"/>
      <c r="H4" s="14"/>
      <c r="I4" s="14"/>
      <c r="J4" s="14">
        <v>3</v>
      </c>
      <c r="K4" s="14"/>
      <c r="L4" s="14"/>
      <c r="M4" s="14"/>
      <c r="N4" s="14">
        <v>4</v>
      </c>
      <c r="O4" s="14"/>
      <c r="P4" s="14"/>
      <c r="Q4" s="14"/>
      <c r="R4" s="14">
        <v>5</v>
      </c>
      <c r="S4" s="14"/>
      <c r="T4" s="14"/>
      <c r="U4" s="14"/>
      <c r="V4" s="7" t="s">
        <v>0</v>
      </c>
      <c r="W4" s="7"/>
      <c r="X4" s="7"/>
      <c r="Y4" s="7"/>
      <c r="Z4" s="9" t="s">
        <v>7</v>
      </c>
      <c r="AA4" s="9" t="s">
        <v>14</v>
      </c>
      <c r="AB4" s="9" t="s">
        <v>15</v>
      </c>
      <c r="AC4" s="9" t="s">
        <v>6</v>
      </c>
    </row>
    <row r="5" spans="1:29" ht="30" customHeight="1">
      <c r="A5" s="4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0">
        <v>6.39</v>
      </c>
      <c r="AA5" s="5">
        <v>10000000</v>
      </c>
      <c r="AB5" s="5">
        <f>AA5*Z5%</f>
        <v>639000</v>
      </c>
      <c r="AC5" s="5">
        <f>AB5*5%</f>
        <v>31950</v>
      </c>
    </row>
    <row r="6" spans="1:29" ht="3" customHeight="1">
      <c r="Z6" s="8"/>
    </row>
    <row r="7" spans="1:29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89.25" customHeight="1">
      <c r="A8" s="7" t="s">
        <v>1</v>
      </c>
      <c r="B8" s="14">
        <v>1</v>
      </c>
      <c r="C8" s="14"/>
      <c r="D8" s="14"/>
      <c r="E8" s="14"/>
      <c r="F8" s="14">
        <v>2</v>
      </c>
      <c r="G8" s="14"/>
      <c r="H8" s="14"/>
      <c r="I8" s="14"/>
      <c r="J8" s="14">
        <v>3</v>
      </c>
      <c r="K8" s="14"/>
      <c r="L8" s="14"/>
      <c r="M8" s="14"/>
      <c r="N8" s="14">
        <v>4</v>
      </c>
      <c r="O8" s="14"/>
      <c r="P8" s="14"/>
      <c r="Q8" s="14"/>
      <c r="R8" s="14">
        <v>5</v>
      </c>
      <c r="S8" s="14"/>
      <c r="T8" s="14"/>
      <c r="U8" s="14"/>
      <c r="V8" s="7" t="s">
        <v>0</v>
      </c>
      <c r="W8" s="7"/>
      <c r="X8" s="7"/>
      <c r="Y8" s="7"/>
      <c r="Z8" s="9" t="s">
        <v>7</v>
      </c>
      <c r="AA8" s="9" t="s">
        <v>14</v>
      </c>
      <c r="AB8" s="9" t="s">
        <v>15</v>
      </c>
      <c r="AC8" s="9" t="s">
        <v>6</v>
      </c>
    </row>
    <row r="9" spans="1:29">
      <c r="A9" s="6" t="s">
        <v>9</v>
      </c>
      <c r="B9" s="1">
        <v>8090.18</v>
      </c>
      <c r="C9" s="1">
        <v>2999.87</v>
      </c>
      <c r="D9" s="1">
        <v>751.15</v>
      </c>
      <c r="E9" s="1">
        <v>4.67</v>
      </c>
      <c r="F9" s="1">
        <v>7663.63</v>
      </c>
      <c r="G9" s="1">
        <v>3228.38</v>
      </c>
      <c r="H9" s="1">
        <v>924.32</v>
      </c>
      <c r="I9" s="1">
        <v>7.86</v>
      </c>
      <c r="J9" s="1">
        <v>7813.98</v>
      </c>
      <c r="K9" s="1">
        <v>3170.23</v>
      </c>
      <c r="L9" s="1">
        <v>836.09</v>
      </c>
      <c r="M9" s="1">
        <v>6.96</v>
      </c>
      <c r="N9" s="1">
        <v>8090.18</v>
      </c>
      <c r="O9" s="1">
        <v>2999.87</v>
      </c>
      <c r="P9" s="1">
        <v>751.15</v>
      </c>
      <c r="Q9" s="1">
        <v>4.67</v>
      </c>
      <c r="R9" s="1">
        <v>8345.43</v>
      </c>
      <c r="S9" s="1">
        <v>3573.35</v>
      </c>
      <c r="T9" s="1">
        <v>948.35</v>
      </c>
      <c r="U9" s="1">
        <v>9.91</v>
      </c>
      <c r="V9" s="3">
        <f t="shared" ref="V9:V10" si="0">SUM(B9:U9)</f>
        <v>60220.23</v>
      </c>
      <c r="W9" s="3">
        <v>5</v>
      </c>
      <c r="X9" s="2">
        <f t="shared" ref="X9:X10" si="1">V9/W9</f>
        <v>12044.046</v>
      </c>
      <c r="Y9" s="2">
        <v>12</v>
      </c>
      <c r="Z9" s="3"/>
      <c r="AA9" s="5">
        <v>1843006.0028662509</v>
      </c>
      <c r="AB9" s="5">
        <f t="shared" ref="AB9:AB13" si="2">AA9*Z9%</f>
        <v>0</v>
      </c>
      <c r="AC9" s="5">
        <f t="shared" ref="AC9:AC13" si="3">AB9*5%</f>
        <v>0</v>
      </c>
    </row>
    <row r="10" spans="1:29">
      <c r="A10" s="6" t="s">
        <v>10</v>
      </c>
      <c r="B10" s="1">
        <v>6179.51</v>
      </c>
      <c r="C10" s="1">
        <v>2268.33</v>
      </c>
      <c r="D10" s="1">
        <v>440.38</v>
      </c>
      <c r="E10" s="1">
        <v>3.79</v>
      </c>
      <c r="F10" s="1">
        <v>6132.28</v>
      </c>
      <c r="G10" s="1">
        <v>2425.15</v>
      </c>
      <c r="H10" s="1">
        <v>441.16</v>
      </c>
      <c r="I10" s="1">
        <v>3.19</v>
      </c>
      <c r="J10" s="1">
        <v>5989.09</v>
      </c>
      <c r="K10" s="1">
        <v>2312.1799999999998</v>
      </c>
      <c r="L10" s="1">
        <v>409.43</v>
      </c>
      <c r="M10" s="1">
        <v>1.62</v>
      </c>
      <c r="N10" s="1">
        <v>6179.51</v>
      </c>
      <c r="O10" s="1">
        <v>2268.33</v>
      </c>
      <c r="P10" s="1">
        <v>440.38</v>
      </c>
      <c r="Q10" s="1">
        <v>3.79</v>
      </c>
      <c r="R10" s="1">
        <v>6299.74</v>
      </c>
      <c r="S10" s="1">
        <v>2572.19</v>
      </c>
      <c r="T10" s="1">
        <v>483.86</v>
      </c>
      <c r="U10" s="1">
        <v>16.399999999999999</v>
      </c>
      <c r="V10" s="3">
        <f t="shared" si="0"/>
        <v>44870.310000000005</v>
      </c>
      <c r="W10" s="3">
        <v>5</v>
      </c>
      <c r="X10" s="2">
        <f t="shared" si="1"/>
        <v>8974.0620000000017</v>
      </c>
      <c r="Y10" s="2">
        <v>12</v>
      </c>
      <c r="Z10" s="3"/>
      <c r="AA10" s="5">
        <v>11326009.040221648</v>
      </c>
      <c r="AB10" s="5">
        <f t="shared" si="2"/>
        <v>0</v>
      </c>
      <c r="AC10" s="5">
        <f t="shared" si="3"/>
        <v>0</v>
      </c>
    </row>
    <row r="11" spans="1:29">
      <c r="A11" s="6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>
        <v>3503530.4306398085</v>
      </c>
      <c r="AB11" s="5">
        <f t="shared" si="2"/>
        <v>0</v>
      </c>
      <c r="AC11" s="5">
        <f t="shared" si="3"/>
        <v>0</v>
      </c>
    </row>
    <row r="12" spans="1:29">
      <c r="A12" s="6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>
        <v>5473303.2046228237</v>
      </c>
      <c r="AB12" s="5">
        <f t="shared" si="2"/>
        <v>0</v>
      </c>
      <c r="AC12" s="5">
        <f t="shared" si="3"/>
        <v>0</v>
      </c>
    </row>
    <row r="13" spans="1:29">
      <c r="A13" s="6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>
        <v>1870787.2733333334</v>
      </c>
      <c r="AB13" s="5">
        <f t="shared" si="2"/>
        <v>0</v>
      </c>
      <c r="AC13" s="5">
        <f t="shared" si="3"/>
        <v>0</v>
      </c>
    </row>
    <row r="17" ht="56.25" customHeight="1"/>
  </sheetData>
  <mergeCells count="14">
    <mergeCell ref="B8:E8"/>
    <mergeCell ref="F8:I8"/>
    <mergeCell ref="J8:M8"/>
    <mergeCell ref="N8:Q8"/>
    <mergeCell ref="R8:U8"/>
    <mergeCell ref="A7:AC7"/>
    <mergeCell ref="A1:AC1"/>
    <mergeCell ref="A2:AC2"/>
    <mergeCell ref="A3:AC3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2019-05-09T12:48:30Z</dcterms:modified>
</cp:coreProperties>
</file>